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36A9237-39E7-4D75-9B74-8BE7166C52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工作表2" sheetId="2" r:id="rId1"/>
    <sheet name="工作表3" sheetId="3" r:id="rId2"/>
  </sheets>
  <calcPr calcId="191029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28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10" i="3"/>
  <c r="D43" i="3"/>
  <c r="B43" i="3"/>
  <c r="D25" i="3"/>
  <c r="B25" i="3"/>
  <c r="K5" i="3"/>
  <c r="J5" i="3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45" i="2"/>
  <c r="B43" i="2"/>
  <c r="B26" i="2"/>
  <c r="D60" i="2"/>
  <c r="F60" i="2" s="1"/>
  <c r="D43" i="2"/>
  <c r="F29" i="2"/>
  <c r="F30" i="2"/>
  <c r="F31" i="2"/>
  <c r="F32" i="2"/>
  <c r="F33" i="2"/>
  <c r="F34" i="2"/>
  <c r="F35" i="2"/>
  <c r="F36" i="2"/>
  <c r="F38" i="2"/>
  <c r="F39" i="2"/>
  <c r="F40" i="2"/>
  <c r="F41" i="2"/>
  <c r="F42" i="2"/>
  <c r="F28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11" i="2"/>
  <c r="D26" i="2"/>
  <c r="L5" i="3" l="1"/>
  <c r="F26" i="2"/>
  <c r="F43" i="2"/>
  <c r="N5" i="2"/>
</calcChain>
</file>

<file path=xl/sharedStrings.xml><?xml version="1.0" encoding="utf-8"?>
<sst xmlns="http://schemas.openxmlformats.org/spreadsheetml/2006/main" count="117" uniqueCount="72">
  <si>
    <t>組別</t>
    <phoneticPr fontId="1" type="noConversion"/>
  </si>
  <si>
    <t>得票數總計</t>
    <phoneticPr fontId="1" type="noConversion"/>
  </si>
  <si>
    <t>順位</t>
    <phoneticPr fontId="1" type="noConversion"/>
  </si>
  <si>
    <t>第一組</t>
    <phoneticPr fontId="1" type="noConversion"/>
  </si>
  <si>
    <t>班級</t>
    <phoneticPr fontId="1" type="noConversion"/>
  </si>
  <si>
    <t>班級人數(B)</t>
    <phoneticPr fontId="1" type="noConversion"/>
  </si>
  <si>
    <t>班級投票率(A/B*100%)</t>
    <phoneticPr fontId="1" type="noConversion"/>
  </si>
  <si>
    <t>三1</t>
    <phoneticPr fontId="1" type="noConversion"/>
  </si>
  <si>
    <t>三2</t>
    <phoneticPr fontId="1" type="noConversion"/>
  </si>
  <si>
    <t>三忠</t>
    <phoneticPr fontId="1" type="noConversion"/>
  </si>
  <si>
    <t>三孝</t>
    <phoneticPr fontId="1" type="noConversion"/>
  </si>
  <si>
    <t>三仁</t>
    <phoneticPr fontId="1" type="noConversion"/>
  </si>
  <si>
    <t>三信</t>
    <phoneticPr fontId="1" type="noConversion"/>
  </si>
  <si>
    <t>Total</t>
    <phoneticPr fontId="1" type="noConversion"/>
  </si>
  <si>
    <t>主席、副主席</t>
    <phoneticPr fontId="1" type="noConversion"/>
  </si>
  <si>
    <t>各班投票率一覽</t>
  </si>
  <si>
    <t>一1</t>
    <phoneticPr fontId="1" type="noConversion"/>
  </si>
  <si>
    <t>一2</t>
    <phoneticPr fontId="1" type="noConversion"/>
  </si>
  <si>
    <t>一3</t>
  </si>
  <si>
    <t>一4</t>
  </si>
  <si>
    <t>一5</t>
  </si>
  <si>
    <t>一6</t>
  </si>
  <si>
    <t>一7</t>
  </si>
  <si>
    <t>一8</t>
  </si>
  <si>
    <t>一9</t>
  </si>
  <si>
    <t>一10</t>
  </si>
  <si>
    <t>一11</t>
  </si>
  <si>
    <t>一忠</t>
    <phoneticPr fontId="1" type="noConversion"/>
  </si>
  <si>
    <t>一孝</t>
    <phoneticPr fontId="1" type="noConversion"/>
  </si>
  <si>
    <t>一仁</t>
    <phoneticPr fontId="1" type="noConversion"/>
  </si>
  <si>
    <t>一信</t>
    <phoneticPr fontId="1" type="noConversion"/>
  </si>
  <si>
    <t>二1</t>
    <phoneticPr fontId="1" type="noConversion"/>
  </si>
  <si>
    <t>二2</t>
    <phoneticPr fontId="1" type="noConversion"/>
  </si>
  <si>
    <t>二3</t>
  </si>
  <si>
    <t>二4</t>
  </si>
  <si>
    <t>二5</t>
  </si>
  <si>
    <t>二6</t>
  </si>
  <si>
    <t>二7</t>
  </si>
  <si>
    <t>二8</t>
  </si>
  <si>
    <t>二9</t>
  </si>
  <si>
    <t>二10</t>
  </si>
  <si>
    <t>二11</t>
  </si>
  <si>
    <t>二忠</t>
    <phoneticPr fontId="1" type="noConversion"/>
  </si>
  <si>
    <t>二孝</t>
    <phoneticPr fontId="1" type="noConversion"/>
  </si>
  <si>
    <t>二仁</t>
    <phoneticPr fontId="1" type="noConversion"/>
  </si>
  <si>
    <t>二信</t>
    <phoneticPr fontId="1" type="noConversion"/>
  </si>
  <si>
    <t>班級投票人數(A)</t>
  </si>
  <si>
    <t>一年級總和</t>
    <phoneticPr fontId="1" type="noConversion"/>
  </si>
  <si>
    <t>二年級總和</t>
    <phoneticPr fontId="1" type="noConversion"/>
  </si>
  <si>
    <t>主席：張丞芸，副主席：高詠安、歐詠誠</t>
    <phoneticPr fontId="1" type="noConversion"/>
  </si>
  <si>
    <t>三4</t>
    <phoneticPr fontId="1" type="noConversion"/>
  </si>
  <si>
    <t>三3</t>
    <phoneticPr fontId="1" type="noConversion"/>
  </si>
  <si>
    <t>三5</t>
    <phoneticPr fontId="1" type="noConversion"/>
  </si>
  <si>
    <t>三7</t>
    <phoneticPr fontId="1" type="noConversion"/>
  </si>
  <si>
    <t>三6</t>
    <phoneticPr fontId="1" type="noConversion"/>
  </si>
  <si>
    <t>三8</t>
    <phoneticPr fontId="1" type="noConversion"/>
  </si>
  <si>
    <t>三9</t>
    <phoneticPr fontId="1" type="noConversion"/>
  </si>
  <si>
    <t>三10</t>
    <phoneticPr fontId="1" type="noConversion"/>
  </si>
  <si>
    <t>三11</t>
    <phoneticPr fontId="1" type="noConversion"/>
  </si>
  <si>
    <t>三年級總和</t>
    <phoneticPr fontId="1" type="noConversion"/>
  </si>
  <si>
    <r>
      <t>112-2 第二十</t>
    </r>
    <r>
      <rPr>
        <sz val="12"/>
        <color theme="1"/>
        <rFont val="Microsoft JhengHei UI"/>
        <family val="2"/>
        <charset val="136"/>
      </rPr>
      <t>四</t>
    </r>
    <r>
      <rPr>
        <sz val="12"/>
        <color theme="1"/>
        <rFont val="新細明體"/>
        <family val="2"/>
        <scheme val="minor"/>
      </rPr>
      <t>屆班聯會改選選舉統計結果</t>
    </r>
    <phoneticPr fontId="1" type="noConversion"/>
  </si>
  <si>
    <t>第一組</t>
    <phoneticPr fontId="1" type="noConversion"/>
  </si>
  <si>
    <t>第二組</t>
    <phoneticPr fontId="1" type="noConversion"/>
  </si>
  <si>
    <t>各班投票率一覽</t>
    <phoneticPr fontId="1" type="noConversion"/>
  </si>
  <si>
    <t>廢票</t>
    <phoneticPr fontId="1" type="noConversion"/>
  </si>
  <si>
    <t>總計</t>
    <phoneticPr fontId="1" type="noConversion"/>
  </si>
  <si>
    <t>投票率</t>
    <phoneticPr fontId="1" type="noConversion"/>
  </si>
  <si>
    <t>一10</t>
    <phoneticPr fontId="1" type="noConversion"/>
  </si>
  <si>
    <t>投票人數</t>
    <phoneticPr fontId="1" type="noConversion"/>
  </si>
  <si>
    <t>114-2 第二十六屆班聯會改選選舉統計結果</t>
    <phoneticPr fontId="1" type="noConversion"/>
  </si>
  <si>
    <t>主席：陳廣賢
副主席：楊書荀、許喆惟</t>
    <phoneticPr fontId="1" type="noConversion"/>
  </si>
  <si>
    <t>主席：呂家郡
副主席：林千蘊、鄭堯先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</si>
</sst>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Microsoft JhengHei UI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selection activeCell="J3" sqref="J3:M3"/>
    </sheetView>
  </sheetViews>
  <sheetFormatPr defaultRowHeight="16.5" x14ac:dyDescent="0.25"/>
  <cols>
    <col min="1" max="1" width="13.25" customWidth="1"/>
    <col min="2" max="2" width="11.5" customWidth="1"/>
    <col min="6" max="6" width="11.25" customWidth="1"/>
    <col min="7" max="7" width="11.375" customWidth="1"/>
    <col min="9" max="9" width="9" customWidth="1"/>
    <col min="11" max="11" width="9.75" customWidth="1"/>
  </cols>
  <sheetData>
    <row r="1" spans="1:14" x14ac:dyDescent="0.25">
      <c r="A1" s="8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4" x14ac:dyDescent="0.25">
      <c r="A3" s="1" t="s">
        <v>0</v>
      </c>
      <c r="B3" s="6" t="s">
        <v>3</v>
      </c>
      <c r="C3" s="7"/>
      <c r="D3" s="7"/>
      <c r="E3" s="7"/>
      <c r="F3" s="6" t="s">
        <v>3</v>
      </c>
      <c r="G3" s="7"/>
      <c r="H3" s="7"/>
      <c r="I3" s="7"/>
      <c r="J3" s="6" t="s">
        <v>3</v>
      </c>
      <c r="K3" s="7"/>
      <c r="L3" s="7"/>
      <c r="M3" s="7"/>
      <c r="N3" s="1" t="s">
        <v>13</v>
      </c>
    </row>
    <row r="4" spans="1:14" x14ac:dyDescent="0.25">
      <c r="A4" s="1" t="s">
        <v>14</v>
      </c>
      <c r="B4" s="6" t="s">
        <v>49</v>
      </c>
      <c r="C4" s="7"/>
      <c r="D4" s="7"/>
      <c r="E4" s="7"/>
      <c r="F4" s="6"/>
      <c r="G4" s="7"/>
      <c r="H4" s="7"/>
      <c r="I4" s="7"/>
    </row>
    <row r="5" spans="1:14" x14ac:dyDescent="0.25">
      <c r="A5" s="1" t="s">
        <v>1</v>
      </c>
      <c r="B5" s="6">
        <v>71</v>
      </c>
      <c r="C5" s="7"/>
      <c r="D5" s="7"/>
      <c r="E5" s="7"/>
      <c r="F5" s="6"/>
      <c r="G5" s="7"/>
      <c r="H5" s="7"/>
      <c r="I5" s="7"/>
      <c r="M5" s="1">
        <v>2</v>
      </c>
      <c r="N5">
        <f>SUM(B5:M5)</f>
        <v>73</v>
      </c>
    </row>
    <row r="6" spans="1:14" x14ac:dyDescent="0.25">
      <c r="A6" s="1" t="s">
        <v>2</v>
      </c>
      <c r="B6" s="6">
        <v>1</v>
      </c>
      <c r="C6" s="7"/>
      <c r="D6" s="7"/>
      <c r="E6" s="7"/>
      <c r="F6" s="6"/>
      <c r="G6" s="7"/>
      <c r="H6" s="7"/>
      <c r="I6" s="7"/>
    </row>
    <row r="9" spans="1:14" x14ac:dyDescent="0.25">
      <c r="A9" s="8" t="s">
        <v>63</v>
      </c>
      <c r="B9" s="8"/>
      <c r="C9" s="8"/>
      <c r="D9" s="8"/>
      <c r="E9" s="8"/>
      <c r="F9" s="8"/>
      <c r="G9" s="8"/>
    </row>
    <row r="10" spans="1:14" x14ac:dyDescent="0.25">
      <c r="A10" s="2" t="s">
        <v>4</v>
      </c>
      <c r="B10" s="8" t="s">
        <v>46</v>
      </c>
      <c r="C10" s="8"/>
      <c r="D10" s="8" t="s">
        <v>5</v>
      </c>
      <c r="E10" s="8"/>
      <c r="F10" s="8" t="s">
        <v>6</v>
      </c>
      <c r="G10" s="8"/>
    </row>
    <row r="11" spans="1:14" x14ac:dyDescent="0.25">
      <c r="A11" s="2" t="s">
        <v>16</v>
      </c>
      <c r="B11" s="8">
        <v>1</v>
      </c>
      <c r="C11" s="8"/>
      <c r="D11" s="8">
        <v>34</v>
      </c>
      <c r="E11" s="8"/>
      <c r="F11" s="9">
        <f>(B11/D11)*100%</f>
        <v>2.9411764705882353E-2</v>
      </c>
      <c r="G11" s="9"/>
    </row>
    <row r="12" spans="1:14" x14ac:dyDescent="0.25">
      <c r="A12" s="2" t="s">
        <v>17</v>
      </c>
      <c r="B12" s="8">
        <v>0</v>
      </c>
      <c r="C12" s="8"/>
      <c r="D12" s="8">
        <v>34</v>
      </c>
      <c r="E12" s="8"/>
      <c r="F12" s="9">
        <f t="shared" ref="F12:F26" si="0">(B12/D12)*100%</f>
        <v>0</v>
      </c>
      <c r="G12" s="9"/>
    </row>
    <row r="13" spans="1:14" x14ac:dyDescent="0.25">
      <c r="A13" s="2" t="s">
        <v>18</v>
      </c>
      <c r="B13" s="8">
        <v>31</v>
      </c>
      <c r="C13" s="8"/>
      <c r="D13" s="8">
        <v>34</v>
      </c>
      <c r="E13" s="8"/>
      <c r="F13" s="9">
        <f t="shared" si="0"/>
        <v>0.91176470588235292</v>
      </c>
      <c r="G13" s="9"/>
    </row>
    <row r="14" spans="1:14" x14ac:dyDescent="0.25">
      <c r="A14" s="2" t="s">
        <v>19</v>
      </c>
      <c r="B14" s="8">
        <v>0</v>
      </c>
      <c r="C14" s="8"/>
      <c r="D14" s="8">
        <v>33</v>
      </c>
      <c r="E14" s="8"/>
      <c r="F14" s="9">
        <f t="shared" si="0"/>
        <v>0</v>
      </c>
      <c r="G14" s="9"/>
    </row>
    <row r="15" spans="1:14" x14ac:dyDescent="0.25">
      <c r="A15" s="2" t="s">
        <v>20</v>
      </c>
      <c r="B15" s="8">
        <v>6</v>
      </c>
      <c r="C15" s="8"/>
      <c r="D15" s="8">
        <v>32</v>
      </c>
      <c r="E15" s="8"/>
      <c r="F15" s="9">
        <f t="shared" si="0"/>
        <v>0.1875</v>
      </c>
      <c r="G15" s="9"/>
    </row>
    <row r="16" spans="1:14" x14ac:dyDescent="0.25">
      <c r="A16" s="2" t="s">
        <v>21</v>
      </c>
      <c r="B16" s="8">
        <v>1</v>
      </c>
      <c r="C16" s="8"/>
      <c r="D16" s="8">
        <v>32</v>
      </c>
      <c r="E16" s="8"/>
      <c r="F16" s="9">
        <f t="shared" si="0"/>
        <v>3.125E-2</v>
      </c>
      <c r="G16" s="9"/>
    </row>
    <row r="17" spans="1:7" x14ac:dyDescent="0.25">
      <c r="A17" s="2" t="s">
        <v>22</v>
      </c>
      <c r="B17" s="8">
        <v>0</v>
      </c>
      <c r="C17" s="8"/>
      <c r="D17" s="8">
        <v>25</v>
      </c>
      <c r="E17" s="8"/>
      <c r="F17" s="9">
        <f t="shared" si="0"/>
        <v>0</v>
      </c>
      <c r="G17" s="9"/>
    </row>
    <row r="18" spans="1:7" x14ac:dyDescent="0.25">
      <c r="A18" s="2" t="s">
        <v>23</v>
      </c>
      <c r="B18" s="8">
        <v>0</v>
      </c>
      <c r="C18" s="8"/>
      <c r="D18" s="8">
        <v>5</v>
      </c>
      <c r="E18" s="8"/>
      <c r="F18" s="9">
        <f t="shared" si="0"/>
        <v>0</v>
      </c>
      <c r="G18" s="9"/>
    </row>
    <row r="19" spans="1:7" x14ac:dyDescent="0.25">
      <c r="A19" s="2" t="s">
        <v>24</v>
      </c>
      <c r="B19" s="8">
        <v>0</v>
      </c>
      <c r="C19" s="8"/>
      <c r="D19" s="8">
        <v>4</v>
      </c>
      <c r="E19" s="8"/>
      <c r="F19" s="9">
        <f t="shared" si="0"/>
        <v>0</v>
      </c>
      <c r="G19" s="9"/>
    </row>
    <row r="20" spans="1:7" x14ac:dyDescent="0.25">
      <c r="A20" s="2" t="s">
        <v>25</v>
      </c>
      <c r="B20" s="8">
        <v>0</v>
      </c>
      <c r="C20" s="8"/>
      <c r="D20" s="8">
        <v>1</v>
      </c>
      <c r="E20" s="8"/>
      <c r="F20" s="9">
        <f t="shared" si="0"/>
        <v>0</v>
      </c>
      <c r="G20" s="9"/>
    </row>
    <row r="21" spans="1:7" x14ac:dyDescent="0.25">
      <c r="A21" s="2" t="s">
        <v>26</v>
      </c>
      <c r="B21" s="8">
        <v>0</v>
      </c>
      <c r="C21" s="8"/>
      <c r="D21" s="8">
        <v>6</v>
      </c>
      <c r="E21" s="8"/>
      <c r="F21" s="9">
        <f t="shared" si="0"/>
        <v>0</v>
      </c>
      <c r="G21" s="9"/>
    </row>
    <row r="22" spans="1:7" x14ac:dyDescent="0.25">
      <c r="A22" s="2" t="s">
        <v>27</v>
      </c>
      <c r="B22" s="8">
        <v>0</v>
      </c>
      <c r="C22" s="8"/>
      <c r="D22" s="8">
        <v>31</v>
      </c>
      <c r="E22" s="8"/>
      <c r="F22" s="9">
        <f t="shared" si="0"/>
        <v>0</v>
      </c>
      <c r="G22" s="9"/>
    </row>
    <row r="23" spans="1:7" x14ac:dyDescent="0.25">
      <c r="A23" s="2" t="s">
        <v>28</v>
      </c>
      <c r="B23" s="8">
        <v>0</v>
      </c>
      <c r="C23" s="8"/>
      <c r="D23" s="8">
        <v>32</v>
      </c>
      <c r="E23" s="8"/>
      <c r="F23" s="9">
        <f t="shared" si="0"/>
        <v>0</v>
      </c>
      <c r="G23" s="9"/>
    </row>
    <row r="24" spans="1:7" x14ac:dyDescent="0.25">
      <c r="A24" s="2" t="s">
        <v>29</v>
      </c>
      <c r="B24" s="8">
        <v>0</v>
      </c>
      <c r="C24" s="8"/>
      <c r="D24" s="8">
        <v>30</v>
      </c>
      <c r="E24" s="8"/>
      <c r="F24" s="9">
        <f t="shared" si="0"/>
        <v>0</v>
      </c>
      <c r="G24" s="9"/>
    </row>
    <row r="25" spans="1:7" x14ac:dyDescent="0.25">
      <c r="A25" s="2" t="s">
        <v>30</v>
      </c>
      <c r="B25" s="8">
        <v>4</v>
      </c>
      <c r="C25" s="8"/>
      <c r="D25" s="8">
        <v>28</v>
      </c>
      <c r="E25" s="8"/>
      <c r="F25" s="9">
        <f t="shared" si="0"/>
        <v>0.14285714285714285</v>
      </c>
      <c r="G25" s="9"/>
    </row>
    <row r="26" spans="1:7" x14ac:dyDescent="0.25">
      <c r="A26" s="2" t="s">
        <v>47</v>
      </c>
      <c r="B26" s="8">
        <f>SUM(B11:C25)</f>
        <v>43</v>
      </c>
      <c r="C26" s="8"/>
      <c r="D26" s="8">
        <f>SUM(D11:E25)</f>
        <v>361</v>
      </c>
      <c r="E26" s="8"/>
      <c r="F26" s="9">
        <f t="shared" si="0"/>
        <v>0.11911357340720222</v>
      </c>
      <c r="G26" s="9"/>
    </row>
    <row r="27" spans="1:7" x14ac:dyDescent="0.25">
      <c r="A27" s="2"/>
      <c r="B27" s="2"/>
      <c r="C27" s="2"/>
      <c r="D27" s="2"/>
      <c r="E27" s="8"/>
      <c r="F27" s="8"/>
      <c r="G27" s="2"/>
    </row>
    <row r="28" spans="1:7" x14ac:dyDescent="0.25">
      <c r="A28" s="2" t="s">
        <v>31</v>
      </c>
      <c r="B28" s="8">
        <v>2</v>
      </c>
      <c r="C28" s="8"/>
      <c r="D28" s="8">
        <v>28</v>
      </c>
      <c r="E28" s="8"/>
      <c r="F28" s="9">
        <f>(B28/D28)*100%</f>
        <v>7.1428571428571425E-2</v>
      </c>
      <c r="G28" s="9"/>
    </row>
    <row r="29" spans="1:7" x14ac:dyDescent="0.25">
      <c r="A29" s="2" t="s">
        <v>32</v>
      </c>
      <c r="B29" s="8">
        <v>4</v>
      </c>
      <c r="C29" s="8"/>
      <c r="D29" s="8">
        <v>28</v>
      </c>
      <c r="E29" s="8"/>
      <c r="F29" s="9">
        <f t="shared" ref="F29:F43" si="1">(B29/D29)*100%</f>
        <v>0.14285714285714285</v>
      </c>
      <c r="G29" s="9"/>
    </row>
    <row r="30" spans="1:7" x14ac:dyDescent="0.25">
      <c r="A30" s="2" t="s">
        <v>33</v>
      </c>
      <c r="B30" s="8">
        <v>2</v>
      </c>
      <c r="C30" s="8"/>
      <c r="D30" s="8">
        <v>30</v>
      </c>
      <c r="E30" s="8"/>
      <c r="F30" s="9">
        <f t="shared" si="1"/>
        <v>6.6666666666666666E-2</v>
      </c>
      <c r="G30" s="9"/>
    </row>
    <row r="31" spans="1:7" x14ac:dyDescent="0.25">
      <c r="A31" s="2" t="s">
        <v>34</v>
      </c>
      <c r="B31" s="8">
        <v>2</v>
      </c>
      <c r="C31" s="8"/>
      <c r="D31" s="8">
        <v>31</v>
      </c>
      <c r="E31" s="8"/>
      <c r="F31" s="9">
        <f t="shared" si="1"/>
        <v>6.4516129032258063E-2</v>
      </c>
      <c r="G31" s="9"/>
    </row>
    <row r="32" spans="1:7" x14ac:dyDescent="0.25">
      <c r="A32" s="2" t="s">
        <v>35</v>
      </c>
      <c r="B32" s="8">
        <v>3</v>
      </c>
      <c r="C32" s="8"/>
      <c r="D32" s="8">
        <v>38</v>
      </c>
      <c r="E32" s="8"/>
      <c r="F32" s="9">
        <f t="shared" si="1"/>
        <v>7.8947368421052627E-2</v>
      </c>
      <c r="G32" s="9"/>
    </row>
    <row r="33" spans="1:7" x14ac:dyDescent="0.25">
      <c r="A33" s="2" t="s">
        <v>36</v>
      </c>
      <c r="B33" s="8">
        <v>8</v>
      </c>
      <c r="C33" s="8"/>
      <c r="D33" s="8">
        <v>40</v>
      </c>
      <c r="E33" s="8"/>
      <c r="F33" s="9">
        <f t="shared" si="1"/>
        <v>0.2</v>
      </c>
      <c r="G33" s="9"/>
    </row>
    <row r="34" spans="1:7" x14ac:dyDescent="0.25">
      <c r="A34" s="2" t="s">
        <v>37</v>
      </c>
      <c r="B34" s="8">
        <v>7</v>
      </c>
      <c r="C34" s="8"/>
      <c r="D34" s="8">
        <v>40</v>
      </c>
      <c r="E34" s="8"/>
      <c r="F34" s="9">
        <f t="shared" si="1"/>
        <v>0.17499999999999999</v>
      </c>
      <c r="G34" s="9"/>
    </row>
    <row r="35" spans="1:7" x14ac:dyDescent="0.25">
      <c r="A35" s="2" t="s">
        <v>38</v>
      </c>
      <c r="B35" s="8">
        <v>0</v>
      </c>
      <c r="C35" s="8"/>
      <c r="D35" s="8">
        <v>13</v>
      </c>
      <c r="E35" s="8"/>
      <c r="F35" s="9">
        <f t="shared" si="1"/>
        <v>0</v>
      </c>
      <c r="G35" s="9"/>
    </row>
    <row r="36" spans="1:7" x14ac:dyDescent="0.25">
      <c r="A36" s="2" t="s">
        <v>39</v>
      </c>
      <c r="B36" s="8">
        <v>0</v>
      </c>
      <c r="C36" s="8"/>
      <c r="D36" s="8">
        <v>4</v>
      </c>
      <c r="E36" s="8"/>
      <c r="F36" s="9">
        <f t="shared" si="1"/>
        <v>0</v>
      </c>
      <c r="G36" s="9"/>
    </row>
    <row r="37" spans="1:7" x14ac:dyDescent="0.25">
      <c r="A37" s="2" t="s">
        <v>40</v>
      </c>
      <c r="B37" s="8">
        <v>0</v>
      </c>
      <c r="C37" s="8"/>
      <c r="D37" s="8">
        <v>0</v>
      </c>
      <c r="E37" s="8"/>
      <c r="F37" s="9">
        <v>0</v>
      </c>
      <c r="G37" s="9"/>
    </row>
    <row r="38" spans="1:7" x14ac:dyDescent="0.25">
      <c r="A38" s="2" t="s">
        <v>41</v>
      </c>
      <c r="B38" s="8">
        <v>0</v>
      </c>
      <c r="C38" s="8"/>
      <c r="D38" s="8">
        <v>12</v>
      </c>
      <c r="E38" s="8"/>
      <c r="F38" s="9">
        <f t="shared" si="1"/>
        <v>0</v>
      </c>
      <c r="G38" s="9"/>
    </row>
    <row r="39" spans="1:7" x14ac:dyDescent="0.25">
      <c r="A39" s="2" t="s">
        <v>42</v>
      </c>
      <c r="B39" s="8">
        <v>0</v>
      </c>
      <c r="C39" s="8"/>
      <c r="D39" s="8">
        <v>30</v>
      </c>
      <c r="E39" s="8"/>
      <c r="F39" s="9">
        <f t="shared" si="1"/>
        <v>0</v>
      </c>
      <c r="G39" s="9"/>
    </row>
    <row r="40" spans="1:7" x14ac:dyDescent="0.25">
      <c r="A40" s="2" t="s">
        <v>43</v>
      </c>
      <c r="B40" s="8">
        <v>2</v>
      </c>
      <c r="C40" s="8"/>
      <c r="D40" s="8">
        <v>31</v>
      </c>
      <c r="E40" s="8"/>
      <c r="F40" s="9">
        <f t="shared" si="1"/>
        <v>6.4516129032258063E-2</v>
      </c>
      <c r="G40" s="9"/>
    </row>
    <row r="41" spans="1:7" x14ac:dyDescent="0.25">
      <c r="A41" s="2" t="s">
        <v>44</v>
      </c>
      <c r="B41" s="8">
        <v>0</v>
      </c>
      <c r="C41" s="8"/>
      <c r="D41" s="8">
        <v>31</v>
      </c>
      <c r="E41" s="8"/>
      <c r="F41" s="9">
        <f t="shared" si="1"/>
        <v>0</v>
      </c>
      <c r="G41" s="9"/>
    </row>
    <row r="42" spans="1:7" x14ac:dyDescent="0.25">
      <c r="A42" s="2" t="s">
        <v>45</v>
      </c>
      <c r="B42" s="8">
        <v>0</v>
      </c>
      <c r="C42" s="8"/>
      <c r="D42" s="8">
        <v>32</v>
      </c>
      <c r="E42" s="8"/>
      <c r="F42" s="9">
        <f t="shared" si="1"/>
        <v>0</v>
      </c>
      <c r="G42" s="9"/>
    </row>
    <row r="43" spans="1:7" x14ac:dyDescent="0.25">
      <c r="A43" s="2" t="s">
        <v>48</v>
      </c>
      <c r="B43" s="8">
        <f>SUM(B28:C42)</f>
        <v>30</v>
      </c>
      <c r="C43" s="8"/>
      <c r="D43" s="8">
        <f>SUM(D28:E42)</f>
        <v>388</v>
      </c>
      <c r="E43" s="8"/>
      <c r="F43" s="9">
        <f t="shared" si="1"/>
        <v>7.7319587628865982E-2</v>
      </c>
      <c r="G43" s="9"/>
    </row>
    <row r="44" spans="1:7" x14ac:dyDescent="0.25">
      <c r="A44" s="2"/>
      <c r="B44" s="2"/>
      <c r="C44" s="2"/>
      <c r="D44" s="2"/>
      <c r="E44" s="2"/>
      <c r="F44" s="9"/>
      <c r="G44" s="9"/>
    </row>
    <row r="45" spans="1:7" x14ac:dyDescent="0.25">
      <c r="A45" s="2" t="s">
        <v>7</v>
      </c>
      <c r="B45" s="10">
        <v>0</v>
      </c>
      <c r="C45" s="10"/>
      <c r="D45" s="8">
        <v>32</v>
      </c>
      <c r="E45" s="8"/>
      <c r="F45" s="9">
        <f>(B45/D45)*100%</f>
        <v>0</v>
      </c>
      <c r="G45" s="9"/>
    </row>
    <row r="46" spans="1:7" x14ac:dyDescent="0.25">
      <c r="A46" s="2" t="s">
        <v>8</v>
      </c>
      <c r="B46" s="8">
        <v>0</v>
      </c>
      <c r="C46" s="8"/>
      <c r="D46" s="8">
        <v>33</v>
      </c>
      <c r="E46" s="8"/>
      <c r="F46" s="9">
        <f t="shared" ref="F46:F60" si="2">(B46/D46)*100%</f>
        <v>0</v>
      </c>
      <c r="G46" s="9"/>
    </row>
    <row r="47" spans="1:7" x14ac:dyDescent="0.25">
      <c r="A47" s="2" t="s">
        <v>51</v>
      </c>
      <c r="B47" s="8">
        <v>0</v>
      </c>
      <c r="C47" s="8"/>
      <c r="D47" s="8">
        <v>33</v>
      </c>
      <c r="E47" s="8"/>
      <c r="F47" s="9">
        <f t="shared" si="2"/>
        <v>0</v>
      </c>
      <c r="G47" s="9"/>
    </row>
    <row r="48" spans="1:7" x14ac:dyDescent="0.25">
      <c r="A48" s="2" t="s">
        <v>50</v>
      </c>
      <c r="B48" s="8">
        <v>0</v>
      </c>
      <c r="C48" s="8"/>
      <c r="D48" s="8">
        <v>33</v>
      </c>
      <c r="E48" s="8"/>
      <c r="F48" s="9">
        <f t="shared" si="2"/>
        <v>0</v>
      </c>
      <c r="G48" s="9"/>
    </row>
    <row r="49" spans="1:7" x14ac:dyDescent="0.25">
      <c r="A49" s="2" t="s">
        <v>52</v>
      </c>
      <c r="B49" s="8">
        <v>0</v>
      </c>
      <c r="C49" s="8"/>
      <c r="D49" s="8">
        <v>37</v>
      </c>
      <c r="E49" s="8"/>
      <c r="F49" s="9">
        <f t="shared" si="2"/>
        <v>0</v>
      </c>
      <c r="G49" s="9"/>
    </row>
    <row r="50" spans="1:7" x14ac:dyDescent="0.25">
      <c r="A50" s="2" t="s">
        <v>54</v>
      </c>
      <c r="B50" s="8">
        <v>0</v>
      </c>
      <c r="C50" s="8"/>
      <c r="D50" s="8">
        <v>40</v>
      </c>
      <c r="E50" s="8"/>
      <c r="F50" s="9">
        <f t="shared" si="2"/>
        <v>0</v>
      </c>
      <c r="G50" s="9"/>
    </row>
    <row r="51" spans="1:7" x14ac:dyDescent="0.25">
      <c r="A51" s="2" t="s">
        <v>53</v>
      </c>
      <c r="B51" s="8">
        <v>0</v>
      </c>
      <c r="C51" s="8"/>
      <c r="D51" s="8">
        <v>40</v>
      </c>
      <c r="E51" s="8"/>
      <c r="F51" s="9">
        <f t="shared" si="2"/>
        <v>0</v>
      </c>
      <c r="G51" s="9"/>
    </row>
    <row r="52" spans="1:7" x14ac:dyDescent="0.25">
      <c r="A52" s="2" t="s">
        <v>55</v>
      </c>
      <c r="B52" s="8">
        <v>0</v>
      </c>
      <c r="C52" s="8"/>
      <c r="D52" s="8">
        <v>11</v>
      </c>
      <c r="E52" s="8"/>
      <c r="F52" s="9">
        <f t="shared" si="2"/>
        <v>0</v>
      </c>
      <c r="G52" s="9"/>
    </row>
    <row r="53" spans="1:7" x14ac:dyDescent="0.25">
      <c r="A53" s="2" t="s">
        <v>56</v>
      </c>
      <c r="B53" s="8">
        <v>0</v>
      </c>
      <c r="C53" s="8"/>
      <c r="D53" s="8">
        <v>5</v>
      </c>
      <c r="E53" s="8"/>
      <c r="F53" s="9">
        <f t="shared" si="2"/>
        <v>0</v>
      </c>
      <c r="G53" s="9"/>
    </row>
    <row r="54" spans="1:7" x14ac:dyDescent="0.25">
      <c r="A54" s="2" t="s">
        <v>57</v>
      </c>
      <c r="B54" s="8">
        <v>0</v>
      </c>
      <c r="C54" s="8"/>
      <c r="D54" s="8">
        <v>1</v>
      </c>
      <c r="E54" s="8"/>
      <c r="F54" s="9">
        <f t="shared" si="2"/>
        <v>0</v>
      </c>
      <c r="G54" s="9"/>
    </row>
    <row r="55" spans="1:7" x14ac:dyDescent="0.25">
      <c r="A55" s="2" t="s">
        <v>58</v>
      </c>
      <c r="B55" s="8">
        <v>0</v>
      </c>
      <c r="C55" s="8"/>
      <c r="D55" s="8">
        <v>8</v>
      </c>
      <c r="E55" s="8"/>
      <c r="F55" s="9">
        <f t="shared" si="2"/>
        <v>0</v>
      </c>
      <c r="G55" s="9"/>
    </row>
    <row r="56" spans="1:7" x14ac:dyDescent="0.25">
      <c r="A56" s="2" t="s">
        <v>9</v>
      </c>
      <c r="B56" s="8">
        <v>0</v>
      </c>
      <c r="C56" s="8"/>
      <c r="D56" s="8">
        <v>28</v>
      </c>
      <c r="E56" s="8"/>
      <c r="F56" s="9">
        <f t="shared" si="2"/>
        <v>0</v>
      </c>
      <c r="G56" s="9"/>
    </row>
    <row r="57" spans="1:7" x14ac:dyDescent="0.25">
      <c r="A57" s="2" t="s">
        <v>10</v>
      </c>
      <c r="B57" s="8">
        <v>0</v>
      </c>
      <c r="C57" s="8"/>
      <c r="D57" s="8">
        <v>29</v>
      </c>
      <c r="E57" s="8"/>
      <c r="F57" s="9">
        <f t="shared" si="2"/>
        <v>0</v>
      </c>
      <c r="G57" s="9"/>
    </row>
    <row r="58" spans="1:7" x14ac:dyDescent="0.25">
      <c r="A58" s="2" t="s">
        <v>11</v>
      </c>
      <c r="B58" s="8">
        <v>0</v>
      </c>
      <c r="C58" s="8"/>
      <c r="D58" s="8">
        <v>34</v>
      </c>
      <c r="E58" s="8"/>
      <c r="F58" s="9">
        <f t="shared" si="2"/>
        <v>0</v>
      </c>
      <c r="G58" s="9"/>
    </row>
    <row r="59" spans="1:7" x14ac:dyDescent="0.25">
      <c r="A59" s="2" t="s">
        <v>12</v>
      </c>
      <c r="B59" s="8">
        <v>0</v>
      </c>
      <c r="C59" s="8"/>
      <c r="D59" s="8">
        <v>33</v>
      </c>
      <c r="E59" s="8"/>
      <c r="F59" s="9">
        <f t="shared" si="2"/>
        <v>0</v>
      </c>
      <c r="G59" s="9"/>
    </row>
    <row r="60" spans="1:7" x14ac:dyDescent="0.25">
      <c r="A60" s="2" t="s">
        <v>59</v>
      </c>
      <c r="B60" s="8">
        <v>0</v>
      </c>
      <c r="C60" s="8"/>
      <c r="D60" s="8">
        <f>SUM(D45:E59)</f>
        <v>397</v>
      </c>
      <c r="E60" s="8"/>
      <c r="F60" s="9">
        <f t="shared" si="2"/>
        <v>0</v>
      </c>
      <c r="G60" s="9"/>
    </row>
  </sheetData>
  <mergeCells count="160">
    <mergeCell ref="B43:C43"/>
    <mergeCell ref="D43:E43"/>
    <mergeCell ref="F43:G43"/>
    <mergeCell ref="B45:C45"/>
    <mergeCell ref="D45:E45"/>
    <mergeCell ref="F45:G45"/>
    <mergeCell ref="F44:G44"/>
    <mergeCell ref="F42:G42"/>
    <mergeCell ref="A9:G9"/>
    <mergeCell ref="F40:G40"/>
    <mergeCell ref="F41:G41"/>
    <mergeCell ref="F19:G19"/>
    <mergeCell ref="F20:G20"/>
    <mergeCell ref="F21:G21"/>
    <mergeCell ref="D39:E39"/>
    <mergeCell ref="D40:E40"/>
    <mergeCell ref="D41:E41"/>
    <mergeCell ref="D42:E42"/>
    <mergeCell ref="F10:G10"/>
    <mergeCell ref="F11:G11"/>
    <mergeCell ref="F12:G12"/>
    <mergeCell ref="F13:G13"/>
    <mergeCell ref="F14:G14"/>
    <mergeCell ref="F15:G15"/>
    <mergeCell ref="A1:K1"/>
    <mergeCell ref="B26:C26"/>
    <mergeCell ref="D26:E26"/>
    <mergeCell ref="F26:G26"/>
    <mergeCell ref="E27:F27"/>
    <mergeCell ref="F36:G36"/>
    <mergeCell ref="F37:G37"/>
    <mergeCell ref="F38:G38"/>
    <mergeCell ref="F16:G16"/>
    <mergeCell ref="F17:G17"/>
    <mergeCell ref="F18:G18"/>
    <mergeCell ref="D23:E23"/>
    <mergeCell ref="D24:E24"/>
    <mergeCell ref="B3:E3"/>
    <mergeCell ref="F3:I3"/>
    <mergeCell ref="F4:I4"/>
    <mergeCell ref="F5:I5"/>
    <mergeCell ref="F6:I6"/>
    <mergeCell ref="B16:C16"/>
    <mergeCell ref="B17:C17"/>
    <mergeCell ref="B18:C18"/>
    <mergeCell ref="B19:C19"/>
    <mergeCell ref="B10:C10"/>
    <mergeCell ref="B11:C11"/>
    <mergeCell ref="B42:C42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36:C36"/>
    <mergeCell ref="B37:C37"/>
    <mergeCell ref="B38:C38"/>
    <mergeCell ref="B39:C39"/>
    <mergeCell ref="B40:C40"/>
    <mergeCell ref="B41:C41"/>
    <mergeCell ref="B30:C30"/>
    <mergeCell ref="B31:C31"/>
    <mergeCell ref="D33:E33"/>
    <mergeCell ref="D34:E34"/>
    <mergeCell ref="D35:E35"/>
    <mergeCell ref="D36:E36"/>
    <mergeCell ref="D37:E37"/>
    <mergeCell ref="D38:E38"/>
    <mergeCell ref="B12:C12"/>
    <mergeCell ref="B13:C13"/>
    <mergeCell ref="B14:C14"/>
    <mergeCell ref="B15:C15"/>
    <mergeCell ref="D19:E19"/>
    <mergeCell ref="B4:E4"/>
    <mergeCell ref="B5:E5"/>
    <mergeCell ref="B6:E6"/>
    <mergeCell ref="B20:C20"/>
    <mergeCell ref="D20:E20"/>
    <mergeCell ref="B21:C21"/>
    <mergeCell ref="B32:C32"/>
    <mergeCell ref="B33:C33"/>
    <mergeCell ref="B34:C34"/>
    <mergeCell ref="B35:C35"/>
    <mergeCell ref="B22:C22"/>
    <mergeCell ref="B23:C23"/>
    <mergeCell ref="B24:C24"/>
    <mergeCell ref="B25:C25"/>
    <mergeCell ref="B28:C28"/>
    <mergeCell ref="B29:C29"/>
    <mergeCell ref="D21:E21"/>
    <mergeCell ref="D22:E22"/>
    <mergeCell ref="D25:E25"/>
    <mergeCell ref="D28:E28"/>
    <mergeCell ref="D29:E29"/>
    <mergeCell ref="D30:E30"/>
    <mergeCell ref="D31:E31"/>
    <mergeCell ref="D32:E32"/>
    <mergeCell ref="F57:G57"/>
    <mergeCell ref="F39:G39"/>
    <mergeCell ref="F30:G30"/>
    <mergeCell ref="F31:G31"/>
    <mergeCell ref="F32:G32"/>
    <mergeCell ref="F33:G33"/>
    <mergeCell ref="F34:G34"/>
    <mergeCell ref="F35:G35"/>
    <mergeCell ref="F22:G22"/>
    <mergeCell ref="F23:G23"/>
    <mergeCell ref="F24:G24"/>
    <mergeCell ref="F25:G25"/>
    <mergeCell ref="F28:G28"/>
    <mergeCell ref="F29:G29"/>
    <mergeCell ref="F58:G58"/>
    <mergeCell ref="F59:G59"/>
    <mergeCell ref="F60:G60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J3:M3"/>
    <mergeCell ref="B55:C55"/>
    <mergeCell ref="B56:C56"/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D55:E55"/>
    <mergeCell ref="D56:E56"/>
    <mergeCell ref="D57:E57"/>
    <mergeCell ref="D58:E58"/>
    <mergeCell ref="D59:E59"/>
    <mergeCell ref="D60:E60"/>
    <mergeCell ref="F46:G46"/>
    <mergeCell ref="F47:G4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tabSelected="1" zoomScale="80" zoomScaleNormal="80" workbookViewId="0">
      <selection activeCell="J10" sqref="J10"/>
    </sheetView>
  </sheetViews>
  <sheetFormatPr defaultRowHeight="16.5" x14ac:dyDescent="0.25"/>
  <cols>
    <col min="1" max="1" width="13.5" customWidth="1"/>
    <col min="2" max="2" width="9" customWidth="1"/>
    <col min="3" max="3" width="14.125" customWidth="1"/>
    <col min="5" max="5" width="16.5" customWidth="1"/>
    <col min="7" max="7" width="16.125" customWidth="1"/>
    <col min="8" max="8" width="26.625" customWidth="1"/>
    <col min="9" max="9" width="18" customWidth="1"/>
    <col min="10" max="10" width="20" customWidth="1"/>
    <col min="11" max="11" width="18" customWidth="1"/>
    <col min="12" max="12" width="18.375" customWidth="1"/>
  </cols>
  <sheetData>
    <row r="1" spans="1:12" x14ac:dyDescent="0.25">
      <c r="A1" s="11" t="s">
        <v>69</v>
      </c>
      <c r="B1" s="11"/>
      <c r="C1" s="11"/>
      <c r="D1" s="11"/>
      <c r="E1" s="11"/>
      <c r="F1" s="11"/>
      <c r="G1" s="11"/>
      <c r="H1" s="4"/>
    </row>
    <row r="3" spans="1:12" x14ac:dyDescent="0.25">
      <c r="A3" s="2" t="s">
        <v>0</v>
      </c>
      <c r="B3" s="8" t="s">
        <v>61</v>
      </c>
      <c r="C3" s="8"/>
      <c r="D3" s="8" t="s">
        <v>62</v>
      </c>
      <c r="E3" s="8"/>
      <c r="F3" s="8"/>
      <c r="G3" s="8"/>
      <c r="H3" s="2"/>
      <c r="I3" s="2" t="s">
        <v>64</v>
      </c>
      <c r="J3" s="2" t="s">
        <v>65</v>
      </c>
      <c r="K3" s="2" t="s">
        <v>68</v>
      </c>
      <c r="L3" s="2" t="s">
        <v>66</v>
      </c>
    </row>
    <row r="4" spans="1:12" ht="82.5" customHeight="1" x14ac:dyDescent="0.25">
      <c r="A4" s="2" t="s">
        <v>14</v>
      </c>
      <c r="B4" s="12" t="s">
        <v>70</v>
      </c>
      <c r="C4" s="12"/>
      <c r="D4" s="12" t="s">
        <v>71</v>
      </c>
      <c r="E4" s="12"/>
      <c r="F4" s="12"/>
      <c r="G4" s="12"/>
      <c r="H4" s="5"/>
      <c r="I4" s="2"/>
      <c r="J4" s="2"/>
      <c r="K4" s="1"/>
      <c r="L4" s="1"/>
    </row>
    <row r="5" spans="1:12" x14ac:dyDescent="0.25">
      <c r="A5" s="2" t="s">
        <v>1</v>
      </c>
      <c r="B5" s="8">
        <v>61</v>
      </c>
      <c r="C5" s="8"/>
      <c r="D5" s="8">
        <v>18</v>
      </c>
      <c r="E5" s="8"/>
      <c r="F5" s="8"/>
      <c r="G5" s="8"/>
      <c r="H5" s="2"/>
      <c r="I5" s="2">
        <v>2</v>
      </c>
      <c r="J5" s="2">
        <f>SUM(B5:I5)</f>
        <v>81</v>
      </c>
      <c r="K5" s="2">
        <f>SUM(D10:E24,D28:E42)</f>
        <v>620</v>
      </c>
      <c r="L5" s="13">
        <f>J5/K5*100%</f>
        <v>0.13064516129032258</v>
      </c>
    </row>
    <row r="6" spans="1:12" x14ac:dyDescent="0.25">
      <c r="A6" s="2" t="s">
        <v>2</v>
      </c>
      <c r="B6" s="8">
        <v>1</v>
      </c>
      <c r="C6" s="8"/>
      <c r="D6" s="8">
        <v>2</v>
      </c>
      <c r="E6" s="8"/>
      <c r="F6" s="8"/>
      <c r="G6" s="8"/>
      <c r="H6" s="2"/>
      <c r="I6" s="2"/>
      <c r="J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2" x14ac:dyDescent="0.25">
      <c r="A8" s="8" t="s">
        <v>15</v>
      </c>
      <c r="B8" s="8"/>
      <c r="C8" s="8"/>
      <c r="D8" s="8"/>
      <c r="E8" s="8"/>
      <c r="F8" s="8"/>
      <c r="G8" s="8"/>
      <c r="H8" s="2"/>
      <c r="I8" s="2"/>
      <c r="J8" s="2"/>
    </row>
    <row r="9" spans="1:12" x14ac:dyDescent="0.25">
      <c r="A9" s="2" t="s">
        <v>4</v>
      </c>
      <c r="B9" s="8" t="s">
        <v>46</v>
      </c>
      <c r="C9" s="8"/>
      <c r="D9" s="8" t="s">
        <v>5</v>
      </c>
      <c r="E9" s="8"/>
      <c r="F9" s="8" t="s">
        <v>6</v>
      </c>
      <c r="G9" s="8"/>
      <c r="H9" s="2"/>
      <c r="I9" s="2"/>
      <c r="J9" s="2"/>
    </row>
    <row r="10" spans="1:12" x14ac:dyDescent="0.25">
      <c r="A10" s="2" t="s">
        <v>16</v>
      </c>
      <c r="B10" s="8">
        <v>9</v>
      </c>
      <c r="C10" s="8"/>
      <c r="D10" s="8">
        <v>27</v>
      </c>
      <c r="E10" s="8"/>
      <c r="F10" s="9">
        <f>B10/D10*100%</f>
        <v>0.33333333333333331</v>
      </c>
      <c r="G10" s="9"/>
      <c r="H10" s="3"/>
      <c r="I10" s="2"/>
      <c r="J10" s="2"/>
    </row>
    <row r="11" spans="1:12" x14ac:dyDescent="0.25">
      <c r="A11" s="2" t="s">
        <v>17</v>
      </c>
      <c r="B11" s="8">
        <v>17</v>
      </c>
      <c r="C11" s="8"/>
      <c r="D11" s="8">
        <v>27</v>
      </c>
      <c r="E11" s="8"/>
      <c r="F11" s="9">
        <f t="shared" ref="F11:F25" si="0">B11/D11*100%</f>
        <v>0.62962962962962965</v>
      </c>
      <c r="G11" s="9"/>
      <c r="H11" s="3"/>
      <c r="I11" s="2"/>
      <c r="J11" s="2"/>
    </row>
    <row r="12" spans="1:12" x14ac:dyDescent="0.25">
      <c r="A12" s="2" t="s">
        <v>18</v>
      </c>
      <c r="B12" s="8">
        <v>4</v>
      </c>
      <c r="C12" s="8"/>
      <c r="D12" s="8">
        <v>27</v>
      </c>
      <c r="E12" s="8"/>
      <c r="F12" s="9">
        <f t="shared" si="0"/>
        <v>0.14814814814814814</v>
      </c>
      <c r="G12" s="9"/>
      <c r="H12" s="3"/>
      <c r="I12" s="2"/>
      <c r="J12" s="2"/>
    </row>
    <row r="13" spans="1:12" x14ac:dyDescent="0.25">
      <c r="A13" s="2" t="s">
        <v>19</v>
      </c>
      <c r="B13" s="8">
        <v>5</v>
      </c>
      <c r="C13" s="8"/>
      <c r="D13" s="8">
        <v>26</v>
      </c>
      <c r="E13" s="8"/>
      <c r="F13" s="9">
        <f t="shared" si="0"/>
        <v>0.19230769230769232</v>
      </c>
      <c r="G13" s="9"/>
      <c r="H13" s="3"/>
      <c r="I13" s="2"/>
      <c r="J13" s="2"/>
    </row>
    <row r="14" spans="1:12" x14ac:dyDescent="0.25">
      <c r="A14" s="2" t="s">
        <v>20</v>
      </c>
      <c r="B14" s="8">
        <v>4</v>
      </c>
      <c r="C14" s="8"/>
      <c r="D14" s="8">
        <v>28</v>
      </c>
      <c r="E14" s="8"/>
      <c r="F14" s="9">
        <f t="shared" si="0"/>
        <v>0.14285714285714285</v>
      </c>
      <c r="G14" s="9"/>
      <c r="H14" s="3"/>
      <c r="I14" s="2"/>
      <c r="J14" s="2"/>
    </row>
    <row r="15" spans="1:12" x14ac:dyDescent="0.25">
      <c r="A15" s="2" t="s">
        <v>21</v>
      </c>
      <c r="B15" s="8">
        <v>2</v>
      </c>
      <c r="C15" s="8"/>
      <c r="D15" s="8">
        <v>28</v>
      </c>
      <c r="E15" s="8"/>
      <c r="F15" s="9">
        <f t="shared" si="0"/>
        <v>7.1428571428571425E-2</v>
      </c>
      <c r="G15" s="9"/>
      <c r="H15" s="3"/>
      <c r="I15" s="2"/>
      <c r="J15" s="2"/>
    </row>
    <row r="16" spans="1:12" x14ac:dyDescent="0.25">
      <c r="A16" s="2" t="s">
        <v>22</v>
      </c>
      <c r="B16" s="8">
        <v>4</v>
      </c>
      <c r="C16" s="8"/>
      <c r="D16" s="8">
        <v>28</v>
      </c>
      <c r="E16" s="8"/>
      <c r="F16" s="9">
        <f t="shared" si="0"/>
        <v>0.14285714285714285</v>
      </c>
      <c r="G16" s="9"/>
      <c r="H16" s="3"/>
      <c r="I16" s="2"/>
      <c r="J16" s="2"/>
    </row>
    <row r="17" spans="1:10" x14ac:dyDescent="0.25">
      <c r="A17" s="2" t="s">
        <v>23</v>
      </c>
      <c r="B17" s="8">
        <v>0</v>
      </c>
      <c r="C17" s="8"/>
      <c r="D17" s="8">
        <v>4</v>
      </c>
      <c r="E17" s="8"/>
      <c r="F17" s="9">
        <f t="shared" si="0"/>
        <v>0</v>
      </c>
      <c r="G17" s="9"/>
      <c r="H17" s="3"/>
      <c r="I17" s="2"/>
      <c r="J17" s="2"/>
    </row>
    <row r="18" spans="1:10" x14ac:dyDescent="0.25">
      <c r="A18" s="2" t="s">
        <v>24</v>
      </c>
      <c r="B18" s="8">
        <v>0</v>
      </c>
      <c r="C18" s="8"/>
      <c r="D18" s="8">
        <v>3</v>
      </c>
      <c r="E18" s="8"/>
      <c r="F18" s="9">
        <f t="shared" si="0"/>
        <v>0</v>
      </c>
      <c r="G18" s="9"/>
      <c r="H18" s="3"/>
      <c r="I18" s="2"/>
      <c r="J18" s="2"/>
    </row>
    <row r="19" spans="1:10" x14ac:dyDescent="0.25">
      <c r="A19" s="2" t="s">
        <v>67</v>
      </c>
      <c r="B19" s="8">
        <v>0</v>
      </c>
      <c r="C19" s="8"/>
      <c r="D19" s="8">
        <v>3</v>
      </c>
      <c r="E19" s="8"/>
      <c r="F19" s="9">
        <f t="shared" si="0"/>
        <v>0</v>
      </c>
      <c r="G19" s="9"/>
      <c r="H19" s="3"/>
      <c r="I19" s="2"/>
      <c r="J19" s="2"/>
    </row>
    <row r="20" spans="1:10" x14ac:dyDescent="0.25">
      <c r="A20" s="2" t="s">
        <v>26</v>
      </c>
      <c r="B20" s="8">
        <v>0</v>
      </c>
      <c r="C20" s="8"/>
      <c r="D20" s="8">
        <v>3</v>
      </c>
      <c r="E20" s="8"/>
      <c r="F20" s="9">
        <f t="shared" si="0"/>
        <v>0</v>
      </c>
      <c r="G20" s="9"/>
      <c r="H20" s="3"/>
      <c r="I20" s="2"/>
      <c r="J20" s="2"/>
    </row>
    <row r="21" spans="1:10" x14ac:dyDescent="0.25">
      <c r="A21" s="2" t="s">
        <v>27</v>
      </c>
      <c r="B21" s="8">
        <v>0</v>
      </c>
      <c r="C21" s="8"/>
      <c r="D21" s="8">
        <v>22</v>
      </c>
      <c r="E21" s="8"/>
      <c r="F21" s="9">
        <f t="shared" si="0"/>
        <v>0</v>
      </c>
      <c r="G21" s="9"/>
      <c r="H21" s="3"/>
      <c r="I21" s="2"/>
      <c r="J21" s="2"/>
    </row>
    <row r="22" spans="1:10" x14ac:dyDescent="0.25">
      <c r="A22" s="2" t="s">
        <v>28</v>
      </c>
      <c r="B22" s="8">
        <v>1</v>
      </c>
      <c r="C22" s="8"/>
      <c r="D22" s="8">
        <v>23</v>
      </c>
      <c r="E22" s="8"/>
      <c r="F22" s="9">
        <f t="shared" si="0"/>
        <v>4.3478260869565216E-2</v>
      </c>
      <c r="G22" s="9"/>
      <c r="H22" s="3"/>
      <c r="I22" s="2"/>
      <c r="J22" s="2"/>
    </row>
    <row r="23" spans="1:10" x14ac:dyDescent="0.25">
      <c r="A23" s="2" t="s">
        <v>29</v>
      </c>
      <c r="B23" s="8">
        <v>0</v>
      </c>
      <c r="C23" s="8"/>
      <c r="D23" s="8">
        <v>23</v>
      </c>
      <c r="E23" s="8"/>
      <c r="F23" s="9">
        <f t="shared" si="0"/>
        <v>0</v>
      </c>
      <c r="G23" s="9"/>
      <c r="H23" s="3"/>
      <c r="I23" s="2"/>
      <c r="J23" s="2"/>
    </row>
    <row r="24" spans="1:10" x14ac:dyDescent="0.25">
      <c r="A24" s="2" t="s">
        <v>30</v>
      </c>
      <c r="B24" s="8">
        <v>0</v>
      </c>
      <c r="C24" s="8"/>
      <c r="D24" s="8">
        <v>28</v>
      </c>
      <c r="E24" s="8"/>
      <c r="F24" s="9">
        <f t="shared" si="0"/>
        <v>0</v>
      </c>
      <c r="G24" s="9"/>
      <c r="H24" s="3"/>
      <c r="I24" s="2"/>
      <c r="J24" s="2"/>
    </row>
    <row r="25" spans="1:10" x14ac:dyDescent="0.25">
      <c r="A25" s="2" t="s">
        <v>47</v>
      </c>
      <c r="B25" s="8">
        <f>SUM(B10:C24)</f>
        <v>46</v>
      </c>
      <c r="C25" s="8"/>
      <c r="D25" s="8">
        <f>SUM(D10:E24)</f>
        <v>300</v>
      </c>
      <c r="E25" s="8"/>
      <c r="F25" s="9">
        <f t="shared" si="0"/>
        <v>0.15333333333333332</v>
      </c>
      <c r="G25" s="9"/>
      <c r="H25" s="3"/>
      <c r="I25" s="2"/>
      <c r="J25" s="2"/>
    </row>
    <row r="26" spans="1:10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 t="s">
        <v>4</v>
      </c>
      <c r="B27" s="8" t="s">
        <v>46</v>
      </c>
      <c r="C27" s="8"/>
      <c r="D27" s="8" t="s">
        <v>5</v>
      </c>
      <c r="E27" s="8"/>
      <c r="F27" s="8" t="s">
        <v>6</v>
      </c>
      <c r="G27" s="8"/>
      <c r="H27" s="2"/>
      <c r="I27" s="2"/>
      <c r="J27" s="2"/>
    </row>
    <row r="28" spans="1:10" x14ac:dyDescent="0.25">
      <c r="A28" s="2" t="s">
        <v>31</v>
      </c>
      <c r="B28" s="8">
        <v>5</v>
      </c>
      <c r="C28" s="8"/>
      <c r="D28" s="8">
        <v>31</v>
      </c>
      <c r="E28" s="8"/>
      <c r="F28" s="9">
        <f>B28/D28*100%</f>
        <v>0.16129032258064516</v>
      </c>
      <c r="G28" s="9"/>
      <c r="H28" s="3"/>
      <c r="I28" s="2"/>
      <c r="J28" s="2"/>
    </row>
    <row r="29" spans="1:10" x14ac:dyDescent="0.25">
      <c r="A29" s="2" t="s">
        <v>32</v>
      </c>
      <c r="B29" s="8">
        <v>1</v>
      </c>
      <c r="C29" s="8"/>
      <c r="D29" s="8">
        <v>34</v>
      </c>
      <c r="E29" s="8"/>
      <c r="F29" s="9">
        <f t="shared" ref="F29:F43" si="1">B29/D29*100%</f>
        <v>2.9411764705882353E-2</v>
      </c>
      <c r="G29" s="9"/>
      <c r="H29" s="3"/>
      <c r="I29" s="2"/>
      <c r="J29" s="2"/>
    </row>
    <row r="30" spans="1:10" x14ac:dyDescent="0.25">
      <c r="A30" s="2" t="s">
        <v>33</v>
      </c>
      <c r="B30" s="8">
        <v>7</v>
      </c>
      <c r="C30" s="8"/>
      <c r="D30" s="8">
        <v>33</v>
      </c>
      <c r="E30" s="8"/>
      <c r="F30" s="9">
        <f t="shared" si="1"/>
        <v>0.21212121212121213</v>
      </c>
      <c r="G30" s="9"/>
      <c r="H30" s="3"/>
      <c r="I30" s="2"/>
      <c r="J30" s="2"/>
    </row>
    <row r="31" spans="1:10" x14ac:dyDescent="0.25">
      <c r="A31" s="2" t="s">
        <v>34</v>
      </c>
      <c r="B31" s="8">
        <v>0</v>
      </c>
      <c r="C31" s="8"/>
      <c r="D31" s="8">
        <v>33</v>
      </c>
      <c r="E31" s="8"/>
      <c r="F31" s="9">
        <f t="shared" si="1"/>
        <v>0</v>
      </c>
      <c r="G31" s="9"/>
      <c r="H31" s="3"/>
      <c r="I31" s="2"/>
      <c r="J31" s="2"/>
    </row>
    <row r="32" spans="1:10" x14ac:dyDescent="0.25">
      <c r="A32" s="2" t="s">
        <v>35</v>
      </c>
      <c r="B32" s="8">
        <v>6</v>
      </c>
      <c r="C32" s="8"/>
      <c r="D32" s="8">
        <v>26</v>
      </c>
      <c r="E32" s="8"/>
      <c r="F32" s="9">
        <f t="shared" si="1"/>
        <v>0.23076923076923078</v>
      </c>
      <c r="G32" s="9"/>
      <c r="H32" s="3"/>
      <c r="I32" s="2"/>
      <c r="J32" s="2"/>
    </row>
    <row r="33" spans="1:10" x14ac:dyDescent="0.25">
      <c r="A33" s="2" t="s">
        <v>36</v>
      </c>
      <c r="B33" s="8">
        <v>5</v>
      </c>
      <c r="C33" s="8"/>
      <c r="D33" s="8">
        <v>25</v>
      </c>
      <c r="E33" s="8"/>
      <c r="F33" s="9">
        <f t="shared" si="1"/>
        <v>0.2</v>
      </c>
      <c r="G33" s="9"/>
      <c r="H33" s="3"/>
      <c r="I33" s="2"/>
      <c r="J33" s="2"/>
    </row>
    <row r="34" spans="1:10" x14ac:dyDescent="0.25">
      <c r="A34" s="2" t="s">
        <v>37</v>
      </c>
      <c r="B34" s="8">
        <v>6</v>
      </c>
      <c r="C34" s="8"/>
      <c r="D34" s="8">
        <v>27</v>
      </c>
      <c r="E34" s="8"/>
      <c r="F34" s="9">
        <f t="shared" si="1"/>
        <v>0.22222222222222221</v>
      </c>
      <c r="G34" s="9"/>
      <c r="H34" s="3"/>
      <c r="I34" s="2"/>
      <c r="J34" s="2"/>
    </row>
    <row r="35" spans="1:10" x14ac:dyDescent="0.25">
      <c r="A35" s="2" t="s">
        <v>38</v>
      </c>
      <c r="B35" s="8">
        <v>0</v>
      </c>
      <c r="C35" s="8"/>
      <c r="D35" s="8">
        <v>3</v>
      </c>
      <c r="E35" s="8"/>
      <c r="F35" s="9">
        <f t="shared" si="1"/>
        <v>0</v>
      </c>
      <c r="G35" s="9"/>
      <c r="H35" s="3"/>
      <c r="I35" s="2"/>
      <c r="J35" s="2"/>
    </row>
    <row r="36" spans="1:10" x14ac:dyDescent="0.25">
      <c r="A36" s="2" t="s">
        <v>39</v>
      </c>
      <c r="B36" s="8">
        <v>0</v>
      </c>
      <c r="C36" s="8"/>
      <c r="D36" s="8">
        <v>2</v>
      </c>
      <c r="E36" s="8"/>
      <c r="F36" s="9">
        <f t="shared" si="1"/>
        <v>0</v>
      </c>
      <c r="G36" s="9"/>
      <c r="H36" s="3"/>
      <c r="I36" s="2"/>
      <c r="J36" s="2"/>
    </row>
    <row r="37" spans="1:10" x14ac:dyDescent="0.25">
      <c r="A37" s="2" t="s">
        <v>40</v>
      </c>
      <c r="B37" s="8">
        <v>0</v>
      </c>
      <c r="C37" s="8"/>
      <c r="D37" s="8">
        <v>2</v>
      </c>
      <c r="E37" s="8"/>
      <c r="F37" s="9">
        <f t="shared" si="1"/>
        <v>0</v>
      </c>
      <c r="G37" s="9"/>
      <c r="H37" s="3"/>
      <c r="I37" s="2"/>
      <c r="J37" s="2"/>
    </row>
    <row r="38" spans="1:10" x14ac:dyDescent="0.25">
      <c r="A38" s="2" t="s">
        <v>41</v>
      </c>
      <c r="B38" s="8">
        <v>0</v>
      </c>
      <c r="C38" s="8"/>
      <c r="D38" s="8">
        <v>11</v>
      </c>
      <c r="E38" s="8"/>
      <c r="F38" s="9">
        <f t="shared" si="1"/>
        <v>0</v>
      </c>
      <c r="G38" s="9"/>
      <c r="H38" s="3"/>
      <c r="I38" s="2"/>
      <c r="J38" s="2"/>
    </row>
    <row r="39" spans="1:10" x14ac:dyDescent="0.25">
      <c r="A39" s="2" t="s">
        <v>42</v>
      </c>
      <c r="B39" s="8">
        <v>4</v>
      </c>
      <c r="C39" s="8"/>
      <c r="D39" s="8">
        <v>22</v>
      </c>
      <c r="E39" s="8"/>
      <c r="F39" s="9">
        <f t="shared" si="1"/>
        <v>0.18181818181818182</v>
      </c>
      <c r="G39" s="9"/>
      <c r="H39" s="3"/>
      <c r="I39" s="2"/>
      <c r="J39" s="2"/>
    </row>
    <row r="40" spans="1:10" x14ac:dyDescent="0.25">
      <c r="A40" s="2" t="s">
        <v>43</v>
      </c>
      <c r="B40" s="8">
        <v>0</v>
      </c>
      <c r="C40" s="8"/>
      <c r="D40" s="8">
        <v>19</v>
      </c>
      <c r="E40" s="8"/>
      <c r="F40" s="9">
        <f t="shared" si="1"/>
        <v>0</v>
      </c>
      <c r="G40" s="9"/>
      <c r="H40" s="3"/>
      <c r="I40" s="2"/>
      <c r="J40" s="2"/>
    </row>
    <row r="41" spans="1:10" x14ac:dyDescent="0.25">
      <c r="A41" s="2" t="s">
        <v>44</v>
      </c>
      <c r="B41" s="8">
        <v>1</v>
      </c>
      <c r="C41" s="8"/>
      <c r="D41" s="8">
        <v>29</v>
      </c>
      <c r="E41" s="8"/>
      <c r="F41" s="9">
        <f t="shared" si="1"/>
        <v>3.4482758620689655E-2</v>
      </c>
      <c r="G41" s="9"/>
      <c r="H41" s="3"/>
      <c r="I41" s="2"/>
      <c r="J41" s="2"/>
    </row>
    <row r="42" spans="1:10" x14ac:dyDescent="0.25">
      <c r="A42" s="2" t="s">
        <v>45</v>
      </c>
      <c r="B42" s="8">
        <v>0</v>
      </c>
      <c r="C42" s="8"/>
      <c r="D42" s="8">
        <v>23</v>
      </c>
      <c r="E42" s="8"/>
      <c r="F42" s="9">
        <f t="shared" si="1"/>
        <v>0</v>
      </c>
      <c r="G42" s="9"/>
      <c r="H42" s="3"/>
      <c r="I42" s="2"/>
      <c r="J42" s="2"/>
    </row>
    <row r="43" spans="1:10" x14ac:dyDescent="0.25">
      <c r="A43" s="2" t="s">
        <v>48</v>
      </c>
      <c r="B43" s="8">
        <f>SUM(B28:C42)</f>
        <v>35</v>
      </c>
      <c r="C43" s="8"/>
      <c r="D43" s="8">
        <f>SUM(D28:E42)</f>
        <v>320</v>
      </c>
      <c r="E43" s="8"/>
      <c r="F43" s="9">
        <f t="shared" si="1"/>
        <v>0.109375</v>
      </c>
      <c r="G43" s="9"/>
      <c r="H43" s="3"/>
      <c r="I43" s="2"/>
      <c r="J43" s="2"/>
    </row>
    <row r="44" spans="1:10" x14ac:dyDescent="0.25"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</sheetData>
  <mergeCells count="116">
    <mergeCell ref="B37:C37"/>
    <mergeCell ref="D37:E37"/>
    <mergeCell ref="F37:G37"/>
    <mergeCell ref="B3:C3"/>
    <mergeCell ref="D3:E3"/>
    <mergeCell ref="F3:G3"/>
    <mergeCell ref="B4:C4"/>
    <mergeCell ref="B5:C5"/>
    <mergeCell ref="D5:E5"/>
    <mergeCell ref="F5:G5"/>
    <mergeCell ref="B6:C6"/>
    <mergeCell ref="D6:E6"/>
    <mergeCell ref="F6:G6"/>
    <mergeCell ref="D4:E4"/>
    <mergeCell ref="F4:G4"/>
    <mergeCell ref="A8:G8"/>
    <mergeCell ref="B10:C10"/>
    <mergeCell ref="B11:C11"/>
    <mergeCell ref="B12:C12"/>
    <mergeCell ref="F10:G10"/>
    <mergeCell ref="F11:G11"/>
    <mergeCell ref="F12:G12"/>
    <mergeCell ref="B9:C9"/>
    <mergeCell ref="D9:E9"/>
    <mergeCell ref="F9:G9"/>
    <mergeCell ref="B22:C22"/>
    <mergeCell ref="B23:C23"/>
    <mergeCell ref="B24:C24"/>
    <mergeCell ref="D10:E10"/>
    <mergeCell ref="D11:E11"/>
    <mergeCell ref="D12:E12"/>
    <mergeCell ref="D13:E13"/>
    <mergeCell ref="D17:E17"/>
    <mergeCell ref="B13:C13"/>
    <mergeCell ref="B14:C14"/>
    <mergeCell ref="B15:C15"/>
    <mergeCell ref="B16:C16"/>
    <mergeCell ref="B17:C17"/>
    <mergeCell ref="B18:C18"/>
    <mergeCell ref="D22:E22"/>
    <mergeCell ref="F13:G13"/>
    <mergeCell ref="D14:E14"/>
    <mergeCell ref="F14:G14"/>
    <mergeCell ref="D15:E15"/>
    <mergeCell ref="F15:G15"/>
    <mergeCell ref="D16:E16"/>
    <mergeCell ref="F16:G16"/>
    <mergeCell ref="B20:C20"/>
    <mergeCell ref="B21:C21"/>
    <mergeCell ref="B19:C19"/>
    <mergeCell ref="F22:G22"/>
    <mergeCell ref="D23:E23"/>
    <mergeCell ref="F23:G23"/>
    <mergeCell ref="D24:E24"/>
    <mergeCell ref="F24:G24"/>
    <mergeCell ref="F17:G17"/>
    <mergeCell ref="D18:E18"/>
    <mergeCell ref="F18:G18"/>
    <mergeCell ref="D20:E20"/>
    <mergeCell ref="F20:G20"/>
    <mergeCell ref="D21:E21"/>
    <mergeCell ref="F21:G21"/>
    <mergeCell ref="F19:G19"/>
    <mergeCell ref="D19:E19"/>
    <mergeCell ref="B29:C29"/>
    <mergeCell ref="D29:E29"/>
    <mergeCell ref="F29:G29"/>
    <mergeCell ref="B30:C30"/>
    <mergeCell ref="D30:E30"/>
    <mergeCell ref="F30:G30"/>
    <mergeCell ref="D25:E25"/>
    <mergeCell ref="F25:G25"/>
    <mergeCell ref="B25:C25"/>
    <mergeCell ref="B28:C28"/>
    <mergeCell ref="D28:E28"/>
    <mergeCell ref="F28:G28"/>
    <mergeCell ref="B27:C27"/>
    <mergeCell ref="D27:E27"/>
    <mergeCell ref="F27:G27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A1:G1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5:C35"/>
    <mergeCell ref="D35:E35"/>
    <mergeCell ref="F35:G35"/>
    <mergeCell ref="B36:C36"/>
    <mergeCell ref="D36:E36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工作表2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2026-06-23T07:59:44Z</dcterms:modified>
</cp:coreProperties>
</file>